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3"/>
  <workbookPr/>
  <mc:AlternateContent xmlns:mc="http://schemas.openxmlformats.org/markup-compatibility/2006">
    <mc:Choice Requires="x15">
      <x15ac:absPath xmlns:x15ac="http://schemas.microsoft.com/office/spreadsheetml/2010/11/ac" url="C:\Users\usr19\Desktop\"/>
    </mc:Choice>
  </mc:AlternateContent>
  <xr:revisionPtr revIDLastSave="0" documentId="8_{BC31977D-50F5-CE4E-80F3-B57493213A4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VCFT 2026" sheetId="6" r:id="rId1"/>
  </sheets>
  <externalReferences>
    <externalReference r:id="rId2"/>
    <externalReference r:id="rId3"/>
  </externalReferences>
  <definedNames>
    <definedName name="_xlnm._FilterDatabase" localSheetId="0" hidden="1">'PVCFT 2026'!$B$4:$K$27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2" i="6" l="1"/>
  <c r="J121" i="6"/>
  <c r="J27" i="6"/>
  <c r="J26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J120" i="6"/>
  <c r="J119" i="6"/>
  <c r="J118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22" i="6"/>
  <c r="J21" i="6"/>
  <c r="J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5" i="6"/>
  <c r="J24" i="6"/>
  <c r="J23" i="6"/>
</calcChain>
</file>

<file path=xl/sharedStrings.xml><?xml version="1.0" encoding="utf-8"?>
<sst xmlns="http://schemas.openxmlformats.org/spreadsheetml/2006/main" count="219" uniqueCount="67">
  <si>
    <t xml:space="preserve"> (AFGR)    Auditoría Financiera de Gestión y Resultados</t>
  </si>
  <si>
    <t>Distrito Especial de Cartagena de Indias</t>
  </si>
  <si>
    <t xml:space="preserve">(AEF/TA)   Actuación Especial de Fiscalización / Tema o Asunto </t>
  </si>
  <si>
    <t xml:space="preserve">   (AC)      Auditoría de Cumplimiento</t>
  </si>
  <si>
    <t xml:space="preserve">  Instituto de  Patrimonio
y Cultural de Cartagena de Indias
(IPCC)</t>
  </si>
  <si>
    <t>Personería Distrital de Cartagena de Indias</t>
  </si>
  <si>
    <t xml:space="preserve">Intitucion Universitaria  Mayor De Cartagena </t>
  </si>
  <si>
    <t xml:space="preserve">Distrito Especial de Cartagena de Indias-Fondo de Desarrollo Local de la Localidad Histórica y del Caribe Norte
</t>
  </si>
  <si>
    <t>Empresa de Desarrollo Urbano de Bolivar S.A (EDURBE)</t>
  </si>
  <si>
    <t xml:space="preserve"> Establecimiento Publico Ambiental (EPA)</t>
  </si>
  <si>
    <t>Instituto Distrital De Deporte y Recreacion (IDER)</t>
  </si>
  <si>
    <t>Escuela Taller Cartagena de Indias</t>
  </si>
  <si>
    <t>Distrito Especial de Cartagena de Indias -Fondo de Desarrollo Local de la Localidad de la Virgen y Turística</t>
  </si>
  <si>
    <t>Distrito Especial de Cartagena de Indias-Fondo de Desarrollo Local de la Localidad de la Virgen y Turística</t>
  </si>
  <si>
    <t>Distrito Especial de Cartagena de Indias-Fondo de Desarrollo Local de la Localidad Industrial y de la Bahía</t>
  </si>
  <si>
    <t>Empresa Social del Estado Hospital Local de Cartagena de Indias</t>
  </si>
  <si>
    <t>Corporación de Turismo de Cartagena</t>
  </si>
  <si>
    <t>Fondo de Vivienda de Interés Social y Reforma Urbana de Cartagena – CORVIVIENDA </t>
  </si>
  <si>
    <t>DISTRISEGURIDAD</t>
  </si>
  <si>
    <t xml:space="preserve">Aguas de Cartagena </t>
  </si>
  <si>
    <t xml:space="preserve"> Concejo Distrital de Cartagena</t>
  </si>
  <si>
    <t>No.</t>
  </si>
  <si>
    <t>Obtener evidencias suficientes y apropiadas para establecer si la entidad, cumple con las disposiciones emanadas de organismos o entidades competentes, frente a los criterios de auditoría, los cuales pueden incluir reglas, leyes y reglamentos, resoluciones presupuestarias, políticas, códigos establecidos, manuales, actos administrativos y demás términos acordados o los principios generales que rigen la entidad.</t>
  </si>
  <si>
    <t>CICLO</t>
  </si>
  <si>
    <t>TIPO</t>
  </si>
  <si>
    <t>NOMBRE</t>
  </si>
  <si>
    <t>INICIO</t>
  </si>
  <si>
    <t>FINAL</t>
  </si>
  <si>
    <t>Instituto Distrital de Acción Comunal de Cartagena y el Caribe</t>
  </si>
  <si>
    <t>OBJETIVO</t>
  </si>
  <si>
    <t>VIGENCIA(S) Y/O PERIODO</t>
  </si>
  <si>
    <t>SUJETOS(S)</t>
  </si>
  <si>
    <t>DIAS HABILES</t>
  </si>
  <si>
    <r>
      <rPr>
        <b/>
        <sz val="12"/>
        <color theme="1"/>
        <rFont val="Arial"/>
        <family val="2"/>
      </rPr>
      <t xml:space="preserve">Distrito Especial de Cartagena </t>
    </r>
    <r>
      <rPr>
        <sz val="12"/>
        <color theme="1"/>
        <rFont val="Arial"/>
        <family val="2"/>
      </rPr>
      <t xml:space="preserve">de Indias </t>
    </r>
  </si>
  <si>
    <t>Proferir un dictamen integral que permita determinar si los estados financieros y el presupuesto de Empresa de Desarrollo Urbano de Bolivar S.A (EDURBE). reflejan razonablemente si la gestión fiscal se realizó de forma  económica, eficiente, eficaz y transparente para emitir el pronunciamiento del fenecimiento o no de la cuenta rendida de la vigencia 2025.</t>
  </si>
  <si>
    <t>Proferir un dictamen integral que permita determinar si los estados financieros y el presupuesto de la Empresa Social del Estado Hospital Local de Cartagena de Indias reflejan  razonablemente si la a gestión fiscal se realizó de forma económica, eficiente, eficaz y transparente para emitir el pronunciamiento del fenecimiento o no de la cuenta rendida de la vigencia 2025.</t>
  </si>
  <si>
    <t>Proferir un dictamen integral que permita determinar si los estados financieros y el presupuesto del IInstituto de  Patrimonio y Cultural de Cartagena de Indias (IPCC), reflejan razonablemente si la gestión fiscal se realizó de forma  económica, eficiente, eficaz y transparente para emitir el pronunciamiento del fenecimiento o no de la cuenta rendida de la vigencia 2025.</t>
  </si>
  <si>
    <t>Proferir un dictamen integral que permita determinar si los estados financieros y el presupuesto de la Personería Distrital de Cartagena de Indias reflejan razonablemente si la gestión fiscal se realizó de forma  económica, eficiente, eficaz y transparente para emitir el pronunciamiento del fenecimiento o no de la cuenta rendida de la vigencia 2025.</t>
  </si>
  <si>
    <t>Proferir un dictamen integral que permita determinar si los estados financieros y el presupuesto de la  Intitucion Universitaria  Mayor De Cartagena de Indias  reflejan razonablemente si la gestión fiscal se realizó de forma  económica, eficiente, eficaz y transparente para emitir el pronunciamiento del fenecimiento o no de la cuenta rendida de la vigencia 2025.</t>
  </si>
  <si>
    <t>Proferir un dictamen integral que permita determinar si los estados financieros y el presupuesto Instituto Distrital de Acción Comunal de Cartagena y el Caribe reflejan  razonablemente si la a gestión fiscal se realizó de forma económica, eficiente, eficaz y transparente para emitir el pronunciamiento del fenecimiento o no de la cuenta rendida de la vigencia 2025</t>
  </si>
  <si>
    <t>Proferir un dictamen integral que permita determinar si los estados financieros y el presupuesto de Aguas de Cartagena y contrato GISAA reflejan razonablemente si la gestión fiscal se realizó de forma  económica, eficiente, eficaz y transparente para emitir el pronunciamiento del fenecimiento o no de la cuenta rendida de la vigencia 2025.</t>
  </si>
  <si>
    <t>Proferir un dictamen integral que permita determinar si los estados financieros y el presupuesto de TRANSCARIBE. reflejan razonablemente si la gestión fiscal se realizó de forma  económica, eficiente, eficaz y transparente para emitir el pronunciamiento del fenecimiento o no de la cuenta rendida de la vigencia 2025.</t>
  </si>
  <si>
    <t>Realizar Actuacion Especial de Fiscalizacion a la ALCALDIA MAYOR DECARTAGENA ,en atencion a los hechos  denunciados atraves de  denuncia D-036 de 2025 ,  relacionados con la Alcaldia de Cartagena,Secretaria del Interior y el consorcio Jovenes por presuntos sobrecostos celebracion de diferentes Convenios.</t>
  </si>
  <si>
    <t>Realizar Actuacion Especial de Fiscalizacion a la ALCALDIA MAYOR DE CARTAGENA ,Secretaria del Interior, Cuerpo de Bomberos en atencion a los hechos   denunciados atraves de denuncia D-034 de 2025 ,  relacionados con la celebracion del proceso LP SICC 001 -2024</t>
  </si>
  <si>
    <t xml:space="preserve"> Distrito Especial de Cartagena de Indias</t>
  </si>
  <si>
    <t xml:space="preserve">  Concejo Distrital de Cartagena, </t>
  </si>
  <si>
    <t>Aguas de Cartagena</t>
  </si>
  <si>
    <t>Transcasribe S.A</t>
  </si>
  <si>
    <t>Proferir un dictamen integral que permita determinar si los estados financieros y el presupuesto del Distrito Especial de Cartagena de Indias reflejan  razonablemente si la  gestión fiscal se realizó de forma económica, eficiente, eficaz y transparente para emitir el pronunciamiento del fenecimiento o no de la cuenta rendida de la vigencia 2025.</t>
  </si>
  <si>
    <t>Proferir un dictamen integral que permita determinar si los estados financieros y el presupuesto del  Concejo Distrital de Cartagena de Indias reflejan  razonablemente si la  gestión fiscal se realizó de forma económica, eficiente, eficaz y transparente para emitir el pronunciamiento del fenecimiento o no de la cuenta rendida de la vigencia 2025.</t>
  </si>
  <si>
    <t>Proferir un dictamen integral que permita determinar si los estados financieros y el presupuesto del Establecimiento Publico Ambiental (EPA) reflejan  razonablemente si la  gestión fiscal se realizó de forma económica, eficiente, eficaz y transparente para emitir el pronunciamiento del fenecimiento o no de la cuenta rendida de la vigencia 2025.</t>
  </si>
  <si>
    <t>Proferir un dictamen integral que permita determinar si los estados financieros y el presupuesto del Instituto Distrital de Deporte y Recreacion (IDER) reflejan  razonablemente si la  gestión fiscal se realizó de forma económica, eficiente, eficaz y transparente para emitir el pronunciamiento del fenecimiento o no de la cuenta rendida de la vigencia 2025.</t>
  </si>
  <si>
    <t>Proferir un dictamen integral que permita determinar si los estados financieros y el presupuesto del Fondo de Vivienda de Interés Social y Reforma Urbana de Cartagena – CORVIVIENDA  reflejan  razonablemente si la  gestión fiscal se realizó de forma económica, eficiente, eficaz y transparente para emitir el pronunciamiento del fenecimiento o no de la cuenta rendida de la vigencia 2025.</t>
  </si>
  <si>
    <t>Proferir un dictamen integral que permita determinar si los estados financieros y el presupuesto de la Escuela Taller Cartagena de Indias reflejan  razonablemente si la  gestión fiscal se realizó de forma económica, eficiente, eficaz y transparente para emitir el pronunciamiento del fenecimiento o no de la cuenta rendida de la vigencia 2025.</t>
  </si>
  <si>
    <t>Proferir un dictamen integral que permita determinar si los estados financieros y el presupuesto de Distriseguridad  reflejan  razonablemente si la  gestión fiscal se realizó de forma económica, eficiente, eficaz y transparente para emitir el pronunciamiento del fenecimiento o no de la cuenta rendida de la vigencia 2025.</t>
  </si>
  <si>
    <t>Proferir un dictamen integral que permita determinar si los estados financieros y el presupuesto de la Corporacion de Turismo reflejan  razonablemente si la gestión fiscal se realizó de forma económica, eficiente, eficaz y transparente para emitir el pronunciamiento del fenecimiento o no de la cuenta rendida de la vigencia 2025.</t>
  </si>
  <si>
    <t xml:space="preserve"> Personería Distrital  de Cartagena de Indias</t>
  </si>
  <si>
    <t xml:space="preserve"> Instituto de  Patrimonio
y Cultural de Cartagena de Indias
(IPCC)</t>
  </si>
  <si>
    <t>Realizar Actuacion Especial de Fiscalizacion aAGUAS DE CARTAGENA ,en atencion a los hechos  denunciados.</t>
  </si>
  <si>
    <t>Transcaribe S.A</t>
  </si>
  <si>
    <t>Realizar Actuacion Especial de Fiscalizacion a AGUAS DE CARTAGENA ,en atencion a los hechos  denunciados.</t>
  </si>
  <si>
    <t>Actuación Especial de Fiscalización a la empresa Aguas de Cartagena S.A. E.S.P., con el fin de Evaluar, verificar y determinar el grado de cumplimiento de las obligaciones contractuales, (técnicas, operativas y financieras) por parte de la empresa Aguas de Cartagena S.A. E.S.P. en el marco del contrato para la Gestión Integral de los Servicios de Acueducto y Alcantarillado (GISAA) y sus modificaciones (incluyendo el Otrosí No. 3), con el propósito de establecer si la empresa ha garantizado la prestación eficiente, continua y de calidad del servicio de acueducto en el Distrito de Cartagena de Indias.</t>
  </si>
  <si>
    <t>Aguas de Cartagena S.A. E.S.P</t>
  </si>
  <si>
    <t>Hasta la  vigencia 2026</t>
  </si>
  <si>
    <t>PLAN DE VIGILANCIA Y CONTROL FISCAL TERRITORIAL - PVCFT -VIGENCIA 2026                                                                                                                  Modificado mediante Resolucion N° 369 de 2026</t>
  </si>
  <si>
    <t>PLAN DE VIGILANCIA Y CONTROL FISCAL TERRITORIAL - PVCFT -VIGENCIA 2026    1er SEMESTRE                                                                                                              Modificado mediante Resolucion N° 369 de  2026</t>
  </si>
  <si>
    <t>PLAN DE VIGILANCIA Y CONTROL FISCAL TERRITORIAL - PVCFT -VIGENCIA 2026         2o SEMESTRE                                                                                                         Modificado mediante Resolucion N° 369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</si>
</sst>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top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15" fontId="5" fillId="0" borderId="2" xfId="1" applyNumberFormat="1" applyFont="1" applyBorder="1" applyAlignment="1" applyProtection="1">
      <alignment horizontal="center" vertical="center" wrapText="1"/>
      <protection locked="0"/>
    </xf>
    <xf numFmtId="1" fontId="6" fillId="0" borderId="2" xfId="1" applyNumberFormat="1" applyFont="1" applyBorder="1" applyAlignment="1">
      <alignment horizontal="center" vertical="center" wrapText="1"/>
    </xf>
    <xf numFmtId="15" fontId="3" fillId="0" borderId="2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5" fontId="5" fillId="0" borderId="0" xfId="1" applyNumberFormat="1" applyFont="1" applyAlignment="1" applyProtection="1">
      <alignment horizontal="center" vertical="center" wrapText="1"/>
      <protection locked="0"/>
    </xf>
    <xf numFmtId="15" fontId="3" fillId="0" borderId="0" xfId="1" applyNumberFormat="1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top" wrapText="1"/>
    </xf>
    <xf numFmtId="0" fontId="6" fillId="3" borderId="9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9" fillId="0" borderId="2" xfId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5" fontId="5" fillId="0" borderId="4" xfId="1" applyNumberFormat="1" applyFont="1" applyBorder="1" applyAlignment="1" applyProtection="1">
      <alignment horizontal="center" vertical="center" wrapText="1"/>
      <protection locked="0"/>
    </xf>
    <xf numFmtId="1" fontId="6" fillId="0" borderId="4" xfId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top" wrapText="1"/>
    </xf>
    <xf numFmtId="15" fontId="5" fillId="2" borderId="4" xfId="1" applyNumberFormat="1" applyFont="1" applyFill="1" applyBorder="1" applyAlignment="1" applyProtection="1">
      <alignment horizontal="center" vertical="center" wrapText="1"/>
      <protection locked="0"/>
    </xf>
    <xf numFmtId="15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15" fontId="3" fillId="2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 /><Relationship Id="rId7" Type="http://schemas.openxmlformats.org/officeDocument/2006/relationships/calcChain" Target="calcChain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29766</xdr:colOff>
      <xdr:row>0</xdr:row>
      <xdr:rowOff>29767</xdr:rowOff>
    </xdr:from>
    <xdr:to>
      <xdr:col>3</xdr:col>
      <xdr:colOff>2127250</xdr:colOff>
      <xdr:row>2</xdr:row>
      <xdr:rowOff>301625</xdr:rowOff>
    </xdr:to>
    <xdr:pic>
      <xdr:nvPicPr>
        <xdr:cNvPr id="6" name="Image 13">
          <a:extLst>
            <a:ext uri="{FF2B5EF4-FFF2-40B4-BE49-F238E27FC236}">
              <a16:creationId xmlns:a16="http://schemas.microsoft.com/office/drawing/2014/main" id="{C0CFD7C9-08F6-4C19-8385-F0D09ADF78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7766" y="29767"/>
          <a:ext cx="2827734" cy="652858"/>
        </a:xfrm>
        <a:prstGeom prst="rect">
          <a:avLst/>
        </a:prstGeom>
      </xdr:spPr>
    </xdr:pic>
    <xdr:clientData/>
  </xdr:twoCellAnchor>
  <xdr:oneCellAnchor>
    <xdr:from>
      <xdr:col>2</xdr:col>
      <xdr:colOff>29766</xdr:colOff>
      <xdr:row>47</xdr:row>
      <xdr:rowOff>29767</xdr:rowOff>
    </xdr:from>
    <xdr:ext cx="2817397" cy="648428"/>
    <xdr:pic>
      <xdr:nvPicPr>
        <xdr:cNvPr id="2" name="Image 13">
          <a:extLst>
            <a:ext uri="{FF2B5EF4-FFF2-40B4-BE49-F238E27FC236}">
              <a16:creationId xmlns:a16="http://schemas.microsoft.com/office/drawing/2014/main" id="{8C1770E6-211A-4F9A-B899-BF402C513F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9243" y="29767"/>
          <a:ext cx="2817397" cy="648428"/>
        </a:xfrm>
        <a:prstGeom prst="rect">
          <a:avLst/>
        </a:prstGeom>
      </xdr:spPr>
    </xdr:pic>
    <xdr:clientData/>
  </xdr:oneCellAnchor>
  <xdr:oneCellAnchor>
    <xdr:from>
      <xdr:col>2</xdr:col>
      <xdr:colOff>29766</xdr:colOff>
      <xdr:row>47</xdr:row>
      <xdr:rowOff>29767</xdr:rowOff>
    </xdr:from>
    <xdr:ext cx="2823765" cy="652858"/>
    <xdr:pic>
      <xdr:nvPicPr>
        <xdr:cNvPr id="4" name="Image 13">
          <a:extLst>
            <a:ext uri="{FF2B5EF4-FFF2-40B4-BE49-F238E27FC236}">
              <a16:creationId xmlns:a16="http://schemas.microsoft.com/office/drawing/2014/main" id="{99BF1477-99F8-42E4-B948-062AF96A1C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3735" y="29767"/>
          <a:ext cx="2823765" cy="652858"/>
        </a:xfrm>
        <a:prstGeom prst="rect">
          <a:avLst/>
        </a:prstGeom>
      </xdr:spPr>
    </xdr:pic>
    <xdr:clientData/>
  </xdr:oneCellAnchor>
  <xdr:oneCellAnchor>
    <xdr:from>
      <xdr:col>2</xdr:col>
      <xdr:colOff>29766</xdr:colOff>
      <xdr:row>113</xdr:row>
      <xdr:rowOff>29767</xdr:rowOff>
    </xdr:from>
    <xdr:ext cx="2817397" cy="648428"/>
    <xdr:pic>
      <xdr:nvPicPr>
        <xdr:cNvPr id="5" name="Image 13">
          <a:extLst>
            <a:ext uri="{FF2B5EF4-FFF2-40B4-BE49-F238E27FC236}">
              <a16:creationId xmlns:a16="http://schemas.microsoft.com/office/drawing/2014/main" id="{67E14AD0-9DF5-4151-9063-EA4D557C60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3735" y="24056580"/>
          <a:ext cx="2817397" cy="648428"/>
        </a:xfrm>
        <a:prstGeom prst="rect">
          <a:avLst/>
        </a:prstGeom>
      </xdr:spPr>
    </xdr:pic>
    <xdr:clientData/>
  </xdr:oneCellAnchor>
  <xdr:oneCellAnchor>
    <xdr:from>
      <xdr:col>2</xdr:col>
      <xdr:colOff>29766</xdr:colOff>
      <xdr:row>113</xdr:row>
      <xdr:rowOff>29767</xdr:rowOff>
    </xdr:from>
    <xdr:ext cx="2823765" cy="652858"/>
    <xdr:pic>
      <xdr:nvPicPr>
        <xdr:cNvPr id="7" name="Image 13">
          <a:extLst>
            <a:ext uri="{FF2B5EF4-FFF2-40B4-BE49-F238E27FC236}">
              <a16:creationId xmlns:a16="http://schemas.microsoft.com/office/drawing/2014/main" id="{83520164-5E26-430D-8422-C5AE8A7814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3735" y="24056580"/>
          <a:ext cx="2823765" cy="65285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ndo%20Pertuz/Desktop/CONTRALORIA%20%202025/Matriz%20PVCFT%202025%20aprobado%20CD%202024%20DRA%20ANGELA.xlsm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:\Users\Nando%20Pertuz\Desktop\CONTRALORIA%20%202025\Matriz%20PVCFT%202025%20aprobado%20CD%202024%20DRA%20ANGELA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riz 2025_Ok"/>
      <sheetName val="Lista DT intersectoriales"/>
      <sheetName val="Listado tipos actuación"/>
      <sheetName val="Total Actuaciones 2025"/>
      <sheetName val="días no hábiles 2025"/>
      <sheetName val="para circul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C2">
            <v>45658</v>
          </cell>
          <cell r="D2">
            <v>45661</v>
          </cell>
          <cell r="E2">
            <v>45662</v>
          </cell>
          <cell r="F2">
            <v>45663</v>
          </cell>
          <cell r="G2">
            <v>45668</v>
          </cell>
          <cell r="H2">
            <v>45669</v>
          </cell>
          <cell r="I2">
            <v>45675</v>
          </cell>
          <cell r="J2">
            <v>45676</v>
          </cell>
          <cell r="K2">
            <v>45682</v>
          </cell>
          <cell r="L2">
            <v>45683</v>
          </cell>
          <cell r="M2">
            <v>0</v>
          </cell>
          <cell r="N2">
            <v>0</v>
          </cell>
          <cell r="O2">
            <v>0</v>
          </cell>
        </row>
        <row r="3">
          <cell r="C3">
            <v>45689</v>
          </cell>
          <cell r="D3">
            <v>45690</v>
          </cell>
          <cell r="E3">
            <v>45696</v>
          </cell>
          <cell r="F3">
            <v>45697</v>
          </cell>
          <cell r="G3">
            <v>45703</v>
          </cell>
          <cell r="H3">
            <v>45704</v>
          </cell>
          <cell r="I3">
            <v>45710</v>
          </cell>
          <cell r="J3">
            <v>45711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</row>
        <row r="4">
          <cell r="C4">
            <v>45717</v>
          </cell>
          <cell r="D4">
            <v>45718</v>
          </cell>
          <cell r="E4">
            <v>45724</v>
          </cell>
          <cell r="F4">
            <v>45725</v>
          </cell>
          <cell r="G4">
            <v>45731</v>
          </cell>
          <cell r="H4">
            <v>45732</v>
          </cell>
          <cell r="I4">
            <v>45738</v>
          </cell>
          <cell r="J4">
            <v>45739</v>
          </cell>
          <cell r="K4">
            <v>45740</v>
          </cell>
          <cell r="L4">
            <v>45745</v>
          </cell>
          <cell r="M4">
            <v>45746</v>
          </cell>
          <cell r="N4">
            <v>0</v>
          </cell>
          <cell r="O4">
            <v>0</v>
          </cell>
        </row>
        <row r="5">
          <cell r="C5">
            <v>45752</v>
          </cell>
          <cell r="D5">
            <v>45753</v>
          </cell>
          <cell r="E5">
            <v>45759</v>
          </cell>
          <cell r="F5">
            <v>45760</v>
          </cell>
          <cell r="G5">
            <v>45764</v>
          </cell>
          <cell r="H5">
            <v>45765</v>
          </cell>
          <cell r="I5">
            <v>45766</v>
          </cell>
          <cell r="J5">
            <v>45767</v>
          </cell>
          <cell r="K5">
            <v>45773</v>
          </cell>
          <cell r="L5">
            <v>45774</v>
          </cell>
          <cell r="M5">
            <v>0</v>
          </cell>
          <cell r="N5">
            <v>0</v>
          </cell>
          <cell r="O5">
            <v>0</v>
          </cell>
        </row>
        <row r="6">
          <cell r="C6">
            <v>45778</v>
          </cell>
          <cell r="D6">
            <v>45780</v>
          </cell>
          <cell r="E6">
            <v>45781</v>
          </cell>
          <cell r="F6">
            <v>45787</v>
          </cell>
          <cell r="G6">
            <v>45788</v>
          </cell>
          <cell r="H6">
            <v>45794</v>
          </cell>
          <cell r="I6">
            <v>45795</v>
          </cell>
          <cell r="J6">
            <v>45801</v>
          </cell>
          <cell r="K6">
            <v>45802</v>
          </cell>
          <cell r="L6">
            <v>45808</v>
          </cell>
          <cell r="M6">
            <v>0</v>
          </cell>
          <cell r="N6">
            <v>0</v>
          </cell>
          <cell r="O6">
            <v>0</v>
          </cell>
        </row>
        <row r="7">
          <cell r="C7">
            <v>45809</v>
          </cell>
          <cell r="D7">
            <v>45810</v>
          </cell>
          <cell r="E7">
            <v>45815</v>
          </cell>
          <cell r="F7">
            <v>45816</v>
          </cell>
          <cell r="G7">
            <v>45822</v>
          </cell>
          <cell r="H7">
            <v>45823</v>
          </cell>
          <cell r="I7">
            <v>45829</v>
          </cell>
          <cell r="J7">
            <v>45830</v>
          </cell>
          <cell r="K7">
            <v>45831</v>
          </cell>
          <cell r="L7">
            <v>45836</v>
          </cell>
          <cell r="M7">
            <v>45837</v>
          </cell>
          <cell r="N7">
            <v>45838</v>
          </cell>
          <cell r="O7">
            <v>0</v>
          </cell>
        </row>
        <row r="8">
          <cell r="C8">
            <v>45843</v>
          </cell>
          <cell r="D8">
            <v>45844</v>
          </cell>
          <cell r="E8">
            <v>45850</v>
          </cell>
          <cell r="F8">
            <v>45851</v>
          </cell>
          <cell r="G8">
            <v>45857</v>
          </cell>
          <cell r="H8">
            <v>45858</v>
          </cell>
          <cell r="I8">
            <v>45864</v>
          </cell>
          <cell r="J8">
            <v>45865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C9">
            <v>45871</v>
          </cell>
          <cell r="D9">
            <v>45872</v>
          </cell>
          <cell r="E9">
            <v>45876</v>
          </cell>
          <cell r="F9">
            <v>45878</v>
          </cell>
          <cell r="G9">
            <v>45879</v>
          </cell>
          <cell r="H9">
            <v>45885</v>
          </cell>
          <cell r="I9">
            <v>45886</v>
          </cell>
          <cell r="J9">
            <v>45887</v>
          </cell>
          <cell r="K9">
            <v>45892</v>
          </cell>
          <cell r="L9">
            <v>45893</v>
          </cell>
          <cell r="M9">
            <v>45899</v>
          </cell>
          <cell r="N9">
            <v>45900</v>
          </cell>
          <cell r="O9">
            <v>0</v>
          </cell>
        </row>
        <row r="10">
          <cell r="C10">
            <v>45906</v>
          </cell>
          <cell r="D10">
            <v>45907</v>
          </cell>
          <cell r="E10">
            <v>45913</v>
          </cell>
          <cell r="F10">
            <v>45914</v>
          </cell>
          <cell r="G10">
            <v>45920</v>
          </cell>
          <cell r="H10">
            <v>45921</v>
          </cell>
          <cell r="I10">
            <v>45927</v>
          </cell>
          <cell r="J10">
            <v>45928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C11">
            <v>45934</v>
          </cell>
          <cell r="D11">
            <v>45935</v>
          </cell>
          <cell r="E11">
            <v>45941</v>
          </cell>
          <cell r="F11">
            <v>45942</v>
          </cell>
          <cell r="G11">
            <v>45943</v>
          </cell>
          <cell r="H11">
            <v>45948</v>
          </cell>
          <cell r="I11">
            <v>45949</v>
          </cell>
          <cell r="J11">
            <v>45955</v>
          </cell>
          <cell r="K11">
            <v>45956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C12">
            <v>45962</v>
          </cell>
          <cell r="D12">
            <v>45963</v>
          </cell>
          <cell r="E12">
            <v>45964</v>
          </cell>
          <cell r="F12">
            <v>45969</v>
          </cell>
          <cell r="G12">
            <v>45970</v>
          </cell>
          <cell r="H12">
            <v>45976</v>
          </cell>
          <cell r="I12">
            <v>45977</v>
          </cell>
          <cell r="J12">
            <v>45978</v>
          </cell>
          <cell r="K12">
            <v>45983</v>
          </cell>
          <cell r="L12">
            <v>45984</v>
          </cell>
          <cell r="M12">
            <v>45990</v>
          </cell>
          <cell r="N12">
            <v>45991</v>
          </cell>
          <cell r="O12">
            <v>0</v>
          </cell>
        </row>
        <row r="13">
          <cell r="C13">
            <v>45997</v>
          </cell>
          <cell r="D13">
            <v>45998</v>
          </cell>
          <cell r="E13">
            <v>45999</v>
          </cell>
          <cell r="F13">
            <v>46004</v>
          </cell>
          <cell r="G13">
            <v>46005</v>
          </cell>
          <cell r="H13">
            <v>46011</v>
          </cell>
          <cell r="I13">
            <v>46012</v>
          </cell>
          <cell r="J13">
            <v>46016</v>
          </cell>
          <cell r="K13">
            <v>46018</v>
          </cell>
          <cell r="L13">
            <v>46019</v>
          </cell>
          <cell r="M13">
            <v>0</v>
          </cell>
          <cell r="N13">
            <v>0</v>
          </cell>
          <cell r="O13">
            <v>0</v>
          </cell>
        </row>
      </sheetData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do tipos actuació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22"/>
  <sheetViews>
    <sheetView tabSelected="1" zoomScale="70" zoomScaleNormal="70" workbookViewId="0">
      <selection activeCell="E114" sqref="E114:K116"/>
    </sheetView>
  </sheetViews>
  <sheetFormatPr defaultColWidth="10.76171875" defaultRowHeight="15" x14ac:dyDescent="0.2"/>
  <cols>
    <col min="2" max="2" width="7.6640625" customWidth="1"/>
    <col min="3" max="3" width="10.89453125" customWidth="1"/>
    <col min="4" max="4" width="32.6875" customWidth="1"/>
    <col min="5" max="5" width="36.859375" customWidth="1"/>
    <col min="6" max="6" width="16.140625" bestFit="1" customWidth="1"/>
    <col min="7" max="7" width="33.62890625" bestFit="1" customWidth="1"/>
    <col min="8" max="8" width="12.64453125" bestFit="1" customWidth="1"/>
    <col min="9" max="9" width="14.125" bestFit="1" customWidth="1"/>
    <col min="10" max="10" width="13.44921875" customWidth="1"/>
    <col min="11" max="11" width="90.66796875" customWidth="1"/>
    <col min="12" max="12" width="22.734375" customWidth="1"/>
    <col min="13" max="13" width="94.703125" customWidth="1"/>
  </cols>
  <sheetData>
    <row r="1" spans="2:11" ht="15" customHeight="1" x14ac:dyDescent="0.2">
      <c r="B1" s="1"/>
      <c r="C1" s="44"/>
      <c r="D1" s="45"/>
      <c r="E1" s="47" t="s">
        <v>64</v>
      </c>
      <c r="F1" s="48"/>
      <c r="G1" s="48"/>
      <c r="H1" s="48"/>
      <c r="I1" s="48"/>
      <c r="J1" s="48"/>
      <c r="K1" s="49"/>
    </row>
    <row r="2" spans="2:11" ht="15" customHeight="1" x14ac:dyDescent="0.2">
      <c r="B2" s="1"/>
      <c r="C2" s="44"/>
      <c r="D2" s="45"/>
      <c r="E2" s="50"/>
      <c r="F2" s="51"/>
      <c r="G2" s="51"/>
      <c r="H2" s="51"/>
      <c r="I2" s="51"/>
      <c r="J2" s="51"/>
      <c r="K2" s="52"/>
    </row>
    <row r="3" spans="2:11" ht="27" customHeight="1" thickBot="1" x14ac:dyDescent="0.25">
      <c r="B3" s="1"/>
      <c r="C3" s="44"/>
      <c r="D3" s="46"/>
      <c r="E3" s="53"/>
      <c r="F3" s="54"/>
      <c r="G3" s="54"/>
      <c r="H3" s="51"/>
      <c r="I3" s="51"/>
      <c r="J3" s="54"/>
      <c r="K3" s="55"/>
    </row>
    <row r="4" spans="2:11" ht="52.5" customHeight="1" thickBot="1" x14ac:dyDescent="0.25">
      <c r="B4" s="26" t="s">
        <v>21</v>
      </c>
      <c r="C4" s="27" t="s">
        <v>23</v>
      </c>
      <c r="D4" s="28" t="s">
        <v>24</v>
      </c>
      <c r="E4" s="29" t="s">
        <v>25</v>
      </c>
      <c r="F4" s="30" t="s">
        <v>30</v>
      </c>
      <c r="G4" s="28" t="s">
        <v>31</v>
      </c>
      <c r="H4" s="29" t="s">
        <v>26</v>
      </c>
      <c r="I4" s="31" t="s">
        <v>27</v>
      </c>
      <c r="J4" s="32" t="s">
        <v>32</v>
      </c>
      <c r="K4" s="33" t="s">
        <v>29</v>
      </c>
    </row>
    <row r="5" spans="2:11" ht="76.5" customHeight="1" thickBot="1" x14ac:dyDescent="0.25">
      <c r="B5" s="2">
        <v>1</v>
      </c>
      <c r="C5" s="3">
        <v>1</v>
      </c>
      <c r="D5" s="9" t="s">
        <v>0</v>
      </c>
      <c r="E5" s="37" t="s">
        <v>44</v>
      </c>
      <c r="F5" s="37">
        <v>2025</v>
      </c>
      <c r="G5" s="3" t="s">
        <v>1</v>
      </c>
      <c r="H5" s="38">
        <v>46062</v>
      </c>
      <c r="I5" s="41">
        <v>46344</v>
      </c>
      <c r="J5" s="39">
        <f>IF(H5="","",NETWORKDAYS(H5,I5,'[1]días no hábiles 2025'!$C$2:$O$13))</f>
        <v>203</v>
      </c>
      <c r="K5" s="4" t="s">
        <v>48</v>
      </c>
    </row>
    <row r="6" spans="2:11" ht="75.75" customHeight="1" thickBot="1" x14ac:dyDescent="0.25">
      <c r="B6" s="5">
        <f>+B5+1</f>
        <v>2</v>
      </c>
      <c r="C6" s="6">
        <v>1</v>
      </c>
      <c r="D6" s="8" t="s">
        <v>0</v>
      </c>
      <c r="E6" s="11" t="s">
        <v>45</v>
      </c>
      <c r="F6" s="11">
        <v>2025</v>
      </c>
      <c r="G6" s="6" t="s">
        <v>20</v>
      </c>
      <c r="H6" s="38">
        <v>46062</v>
      </c>
      <c r="I6" s="42">
        <v>46295</v>
      </c>
      <c r="J6" s="13">
        <f>IF(H6="","",NETWORKDAYS(H6,I6,'[1]días no hábiles 2025'!$C$2:$O$13))</f>
        <v>168</v>
      </c>
      <c r="K6" s="7" t="s">
        <v>49</v>
      </c>
    </row>
    <row r="7" spans="2:11" ht="71.25" thickBot="1" x14ac:dyDescent="0.25">
      <c r="B7" s="5">
        <f t="shared" ref="B7:B20" si="0">+B6+1</f>
        <v>3</v>
      </c>
      <c r="C7" s="6">
        <v>1</v>
      </c>
      <c r="D7" s="10" t="s">
        <v>0</v>
      </c>
      <c r="E7" s="34" t="s">
        <v>8</v>
      </c>
      <c r="F7" s="11">
        <v>2025</v>
      </c>
      <c r="G7" s="35" t="s">
        <v>8</v>
      </c>
      <c r="H7" s="38">
        <v>46062</v>
      </c>
      <c r="I7" s="42">
        <v>46288</v>
      </c>
      <c r="J7" s="36">
        <f>IF(H7="","",NETWORKDAYS(H7,I7,'[1]días no hábiles 2025'!$C$2:$O$13))</f>
        <v>163</v>
      </c>
      <c r="K7" s="7" t="s">
        <v>34</v>
      </c>
    </row>
    <row r="8" spans="2:11" ht="79.5" customHeight="1" thickBot="1" x14ac:dyDescent="0.25">
      <c r="B8" s="5">
        <f t="shared" si="0"/>
        <v>4</v>
      </c>
      <c r="C8" s="6">
        <v>1</v>
      </c>
      <c r="D8" s="10" t="s">
        <v>0</v>
      </c>
      <c r="E8" s="34" t="s">
        <v>9</v>
      </c>
      <c r="F8" s="11">
        <v>2025</v>
      </c>
      <c r="G8" s="35" t="s">
        <v>9</v>
      </c>
      <c r="H8" s="38">
        <v>46062</v>
      </c>
      <c r="I8" s="42">
        <v>46288</v>
      </c>
      <c r="J8" s="36">
        <f>IF(H8="","",NETWORKDAYS(H8,I8,'[1]días no hábiles 2025'!$C$2:$O$13))</f>
        <v>163</v>
      </c>
      <c r="K8" s="7" t="s">
        <v>50</v>
      </c>
    </row>
    <row r="9" spans="2:11" ht="57.75" thickBot="1" x14ac:dyDescent="0.25">
      <c r="B9" s="5">
        <f t="shared" si="0"/>
        <v>5</v>
      </c>
      <c r="C9" s="6">
        <v>1</v>
      </c>
      <c r="D9" s="10" t="s">
        <v>0</v>
      </c>
      <c r="E9" s="34" t="s">
        <v>10</v>
      </c>
      <c r="F9" s="11">
        <v>2025</v>
      </c>
      <c r="G9" s="35" t="s">
        <v>10</v>
      </c>
      <c r="H9" s="38">
        <v>46062</v>
      </c>
      <c r="I9" s="42">
        <v>46288</v>
      </c>
      <c r="J9" s="36">
        <f>IF(H9="","",NETWORKDAYS(H9,I9,'[1]días no hábiles 2025'!$C$2:$O$13))</f>
        <v>163</v>
      </c>
      <c r="K9" s="7" t="s">
        <v>51</v>
      </c>
    </row>
    <row r="10" spans="2:11" ht="78.75" customHeight="1" thickBot="1" x14ac:dyDescent="0.25">
      <c r="B10" s="5">
        <f t="shared" si="0"/>
        <v>6</v>
      </c>
      <c r="C10" s="6">
        <v>1</v>
      </c>
      <c r="D10" s="10" t="s">
        <v>0</v>
      </c>
      <c r="E10" s="34" t="s">
        <v>15</v>
      </c>
      <c r="F10" s="11">
        <v>2025</v>
      </c>
      <c r="G10" s="35" t="s">
        <v>15</v>
      </c>
      <c r="H10" s="38">
        <v>46062</v>
      </c>
      <c r="I10" s="42">
        <v>46295</v>
      </c>
      <c r="J10" s="36">
        <f>IF(H10="","",NETWORKDAYS(H10,I10,'[1]días no hábiles 2025'!$C$2:$O$13))</f>
        <v>168</v>
      </c>
      <c r="K10" s="7" t="s">
        <v>35</v>
      </c>
    </row>
    <row r="11" spans="2:11" ht="78" customHeight="1" thickBot="1" x14ac:dyDescent="0.25">
      <c r="B11" s="5">
        <f t="shared" si="0"/>
        <v>7</v>
      </c>
      <c r="C11" s="6">
        <v>1</v>
      </c>
      <c r="D11" s="10" t="s">
        <v>0</v>
      </c>
      <c r="E11" s="34" t="s">
        <v>17</v>
      </c>
      <c r="F11" s="11">
        <v>2025</v>
      </c>
      <c r="G11" s="35" t="s">
        <v>17</v>
      </c>
      <c r="H11" s="38">
        <v>46062</v>
      </c>
      <c r="I11" s="42">
        <v>46288</v>
      </c>
      <c r="J11" s="36">
        <f>IF(H11="","",NETWORKDAYS(H11,I11,'[1]días no hábiles 2025'!$C$2:$O$13))</f>
        <v>163</v>
      </c>
      <c r="K11" s="7" t="s">
        <v>52</v>
      </c>
    </row>
    <row r="12" spans="2:11" ht="74.25" customHeight="1" thickBot="1" x14ac:dyDescent="0.25">
      <c r="B12" s="5">
        <f t="shared" si="0"/>
        <v>8</v>
      </c>
      <c r="C12" s="6">
        <v>1</v>
      </c>
      <c r="D12" s="8" t="s">
        <v>0</v>
      </c>
      <c r="E12" s="11" t="s">
        <v>57</v>
      </c>
      <c r="F12" s="11">
        <v>2025</v>
      </c>
      <c r="G12" s="6" t="s">
        <v>4</v>
      </c>
      <c r="H12" s="38">
        <v>46062</v>
      </c>
      <c r="I12" s="42">
        <v>46325</v>
      </c>
      <c r="J12" s="13">
        <f>IF(H12="","",NETWORKDAYS(H12,I12,'[1]días no hábiles 2025'!$C$2:$O$13))</f>
        <v>190</v>
      </c>
      <c r="K12" s="7" t="s">
        <v>36</v>
      </c>
    </row>
    <row r="13" spans="2:11" ht="73.5" customHeight="1" thickBot="1" x14ac:dyDescent="0.25">
      <c r="B13" s="5">
        <f t="shared" si="0"/>
        <v>9</v>
      </c>
      <c r="C13" s="6">
        <v>1</v>
      </c>
      <c r="D13" s="8" t="s">
        <v>0</v>
      </c>
      <c r="E13" s="11" t="s">
        <v>56</v>
      </c>
      <c r="F13" s="11">
        <v>2025</v>
      </c>
      <c r="G13" s="6" t="s">
        <v>5</v>
      </c>
      <c r="H13" s="38">
        <v>46062</v>
      </c>
      <c r="I13" s="42">
        <v>46288</v>
      </c>
      <c r="J13" s="13">
        <f>IF(H13="","",NETWORKDAYS(H13,I13,'[1]días no hábiles 2025'!$C$2:$O$13))</f>
        <v>163</v>
      </c>
      <c r="K13" s="7" t="s">
        <v>37</v>
      </c>
    </row>
    <row r="14" spans="2:11" ht="75" customHeight="1" thickBot="1" x14ac:dyDescent="0.25">
      <c r="B14" s="5">
        <f t="shared" si="0"/>
        <v>10</v>
      </c>
      <c r="C14" s="6">
        <v>1</v>
      </c>
      <c r="D14" s="8" t="s">
        <v>0</v>
      </c>
      <c r="E14" s="11" t="s">
        <v>6</v>
      </c>
      <c r="F14" s="11">
        <v>2025</v>
      </c>
      <c r="G14" s="6" t="s">
        <v>6</v>
      </c>
      <c r="H14" s="38">
        <v>46062</v>
      </c>
      <c r="I14" s="42">
        <v>46295</v>
      </c>
      <c r="J14" s="13">
        <f>IF(H14="","",NETWORKDAYS(H14,I14,'[1]días no hábiles 2025'!$C$2:$O$13))</f>
        <v>168</v>
      </c>
      <c r="K14" s="7" t="s">
        <v>38</v>
      </c>
    </row>
    <row r="15" spans="2:11" ht="80.25" customHeight="1" thickBot="1" x14ac:dyDescent="0.25">
      <c r="B15" s="5">
        <f t="shared" si="0"/>
        <v>11</v>
      </c>
      <c r="C15" s="6">
        <v>1</v>
      </c>
      <c r="D15" s="8" t="s">
        <v>0</v>
      </c>
      <c r="E15" s="11" t="s">
        <v>11</v>
      </c>
      <c r="F15" s="11">
        <v>2025</v>
      </c>
      <c r="G15" s="6" t="s">
        <v>11</v>
      </c>
      <c r="H15" s="38">
        <v>46062</v>
      </c>
      <c r="I15" s="42">
        <v>46288</v>
      </c>
      <c r="J15" s="13">
        <f>IF(H15="","",NETWORKDAYS(H15,I15,'[1]días no hábiles 2025'!$C$2:$O$13))</f>
        <v>163</v>
      </c>
      <c r="K15" s="7" t="s">
        <v>53</v>
      </c>
    </row>
    <row r="16" spans="2:11" ht="63" customHeight="1" x14ac:dyDescent="0.2">
      <c r="B16" s="5">
        <f t="shared" si="0"/>
        <v>12</v>
      </c>
      <c r="C16" s="6">
        <v>1</v>
      </c>
      <c r="D16" s="8" t="s">
        <v>0</v>
      </c>
      <c r="E16" s="11" t="s">
        <v>18</v>
      </c>
      <c r="F16" s="11">
        <v>2025</v>
      </c>
      <c r="G16" s="6" t="s">
        <v>18</v>
      </c>
      <c r="H16" s="38">
        <v>46062</v>
      </c>
      <c r="I16" s="42">
        <v>46288</v>
      </c>
      <c r="J16" s="13">
        <f>IF(H16="","",NETWORKDAYS(H16,I16,'[1]días no hábiles 2025'!$C$2:$O$13))</f>
        <v>163</v>
      </c>
      <c r="K16" s="7" t="s">
        <v>54</v>
      </c>
    </row>
    <row r="17" spans="2:11" ht="63.75" customHeight="1" x14ac:dyDescent="0.2">
      <c r="B17" s="5">
        <f t="shared" si="0"/>
        <v>13</v>
      </c>
      <c r="C17" s="6">
        <v>1</v>
      </c>
      <c r="D17" s="8" t="s">
        <v>2</v>
      </c>
      <c r="E17" s="11" t="s">
        <v>33</v>
      </c>
      <c r="F17" s="11">
        <v>2024</v>
      </c>
      <c r="G17" s="11" t="s">
        <v>1</v>
      </c>
      <c r="H17" s="12">
        <v>46038</v>
      </c>
      <c r="I17" s="43">
        <v>46111</v>
      </c>
      <c r="J17" s="13">
        <f>IF(H17="","",NETWORKDAYS(H17,I17,'[1]días no hábiles 2025'!$C$2:$O$13))</f>
        <v>52</v>
      </c>
      <c r="K17" s="7" t="s">
        <v>43</v>
      </c>
    </row>
    <row r="18" spans="2:11" ht="57" x14ac:dyDescent="0.2">
      <c r="B18" s="5">
        <f t="shared" si="0"/>
        <v>14</v>
      </c>
      <c r="C18" s="6">
        <v>1</v>
      </c>
      <c r="D18" s="8" t="s">
        <v>2</v>
      </c>
      <c r="E18" s="11" t="s">
        <v>33</v>
      </c>
      <c r="F18" s="11">
        <v>2024</v>
      </c>
      <c r="G18" s="11" t="s">
        <v>1</v>
      </c>
      <c r="H18" s="12">
        <v>46038</v>
      </c>
      <c r="I18" s="43">
        <v>46132</v>
      </c>
      <c r="J18" s="13">
        <f>IF(H18="","",NETWORKDAYS(H18,I18,'[1]días no hábiles 2025'!$C$2:$O$13))</f>
        <v>67</v>
      </c>
      <c r="K18" s="7" t="s">
        <v>42</v>
      </c>
    </row>
    <row r="19" spans="2:11" ht="54.75" customHeight="1" thickBot="1" x14ac:dyDescent="0.25">
      <c r="B19" s="5">
        <f t="shared" si="0"/>
        <v>15</v>
      </c>
      <c r="C19" s="6">
        <v>1</v>
      </c>
      <c r="D19" s="8" t="s">
        <v>2</v>
      </c>
      <c r="E19" s="11" t="s">
        <v>46</v>
      </c>
      <c r="F19" s="11">
        <v>2024</v>
      </c>
      <c r="G19" s="6" t="s">
        <v>19</v>
      </c>
      <c r="H19" s="12">
        <v>46038</v>
      </c>
      <c r="I19" s="43">
        <v>46080</v>
      </c>
      <c r="J19" s="13">
        <f>IF(H19="","",NETWORKDAYS(H19,I19,'[1]días no hábiles 2025'!$C$2:$O$13))</f>
        <v>31</v>
      </c>
      <c r="K19" s="7" t="s">
        <v>58</v>
      </c>
    </row>
    <row r="20" spans="2:11" ht="78" customHeight="1" thickBot="1" x14ac:dyDescent="0.25">
      <c r="B20" s="5">
        <f t="shared" si="0"/>
        <v>16</v>
      </c>
      <c r="C20" s="6">
        <v>1</v>
      </c>
      <c r="D20" s="8" t="s">
        <v>0</v>
      </c>
      <c r="E20" s="11" t="s">
        <v>28</v>
      </c>
      <c r="F20" s="11">
        <v>2025</v>
      </c>
      <c r="G20" s="6" t="s">
        <v>28</v>
      </c>
      <c r="H20" s="38">
        <v>46062</v>
      </c>
      <c r="I20" s="42">
        <v>46311</v>
      </c>
      <c r="J20" s="13">
        <f>IF(H20="","",NETWORKDAYS(H20,I20,'[1]días no hábiles 2025'!$C$2:$O$13))</f>
        <v>180</v>
      </c>
      <c r="K20" s="40" t="s">
        <v>39</v>
      </c>
    </row>
    <row r="21" spans="2:11" ht="78" customHeight="1" thickBot="1" x14ac:dyDescent="0.25">
      <c r="B21" s="5">
        <v>17</v>
      </c>
      <c r="C21" s="6">
        <v>1</v>
      </c>
      <c r="D21" s="8" t="s">
        <v>0</v>
      </c>
      <c r="E21" s="11" t="s">
        <v>59</v>
      </c>
      <c r="F21" s="11">
        <v>2025</v>
      </c>
      <c r="G21" s="11" t="s">
        <v>47</v>
      </c>
      <c r="H21" s="38">
        <v>46062</v>
      </c>
      <c r="I21" s="42">
        <v>46325</v>
      </c>
      <c r="J21" s="13">
        <f>IF(H21="","",NETWORKDAYS(H21,I21,'[1]días no hábiles 2025'!$C$2:$O$13))</f>
        <v>190</v>
      </c>
      <c r="K21" s="40" t="s">
        <v>41</v>
      </c>
    </row>
    <row r="22" spans="2:11" ht="53.25" customHeight="1" x14ac:dyDescent="0.2">
      <c r="B22" s="5">
        <v>18</v>
      </c>
      <c r="C22" s="6">
        <v>1</v>
      </c>
      <c r="D22" s="8" t="s">
        <v>0</v>
      </c>
      <c r="E22" s="11" t="s">
        <v>46</v>
      </c>
      <c r="F22" s="11">
        <v>2025</v>
      </c>
      <c r="G22" s="11" t="s">
        <v>46</v>
      </c>
      <c r="H22" s="38">
        <v>46062</v>
      </c>
      <c r="I22" s="42">
        <v>46318</v>
      </c>
      <c r="J22" s="13">
        <f>IF(H22="","",NETWORKDAYS(H22,I22,'[1]días no hábiles 2025'!$C$2:$O$13))</f>
        <v>185</v>
      </c>
      <c r="K22" s="7" t="s">
        <v>40</v>
      </c>
    </row>
    <row r="23" spans="2:11" ht="68.25" customHeight="1" x14ac:dyDescent="0.2">
      <c r="B23" s="5">
        <v>19</v>
      </c>
      <c r="C23" s="6">
        <v>2</v>
      </c>
      <c r="D23" s="8" t="s">
        <v>0</v>
      </c>
      <c r="E23" s="11" t="s">
        <v>16</v>
      </c>
      <c r="F23" s="11">
        <v>2025</v>
      </c>
      <c r="G23" s="11" t="s">
        <v>16</v>
      </c>
      <c r="H23" s="12">
        <v>46246</v>
      </c>
      <c r="I23" s="42">
        <v>46356</v>
      </c>
      <c r="J23" s="13">
        <f>IF(H23="","",NETWORKDAYS(H23,I23,'[1]días no hábiles 2025'!$C$2:$O$13))</f>
        <v>79</v>
      </c>
      <c r="K23" s="7" t="s">
        <v>55</v>
      </c>
    </row>
    <row r="24" spans="2:11" ht="91.5" customHeight="1" x14ac:dyDescent="0.2">
      <c r="B24" s="5">
        <v>20</v>
      </c>
      <c r="C24" s="6">
        <v>2</v>
      </c>
      <c r="D24" s="8" t="s">
        <v>3</v>
      </c>
      <c r="E24" s="11" t="s">
        <v>12</v>
      </c>
      <c r="F24" s="11">
        <v>2025</v>
      </c>
      <c r="G24" s="11" t="s">
        <v>13</v>
      </c>
      <c r="H24" s="12">
        <v>46246</v>
      </c>
      <c r="I24" s="42">
        <v>46356</v>
      </c>
      <c r="J24" s="13">
        <f>IF(H24="","",NETWORKDAYS(H24,I24,'[1]días no hábiles 2025'!$C$2:$O$13))</f>
        <v>79</v>
      </c>
      <c r="K24" s="40" t="s">
        <v>22</v>
      </c>
    </row>
    <row r="25" spans="2:11" ht="91.5" customHeight="1" x14ac:dyDescent="0.2">
      <c r="B25" s="5">
        <v>21</v>
      </c>
      <c r="C25" s="6">
        <v>2</v>
      </c>
      <c r="D25" s="8" t="s">
        <v>3</v>
      </c>
      <c r="E25" s="11" t="s">
        <v>7</v>
      </c>
      <c r="F25" s="11">
        <v>2025</v>
      </c>
      <c r="G25" s="11" t="s">
        <v>7</v>
      </c>
      <c r="H25" s="12">
        <v>46246</v>
      </c>
      <c r="I25" s="42">
        <v>46356</v>
      </c>
      <c r="J25" s="13">
        <f>IF(H25="","",NETWORKDAYS(H25,I25,'[1]días no hábiles 2025'!$C$2:$O$13))</f>
        <v>79</v>
      </c>
      <c r="K25" s="40" t="s">
        <v>22</v>
      </c>
    </row>
    <row r="26" spans="2:11" ht="91.5" customHeight="1" x14ac:dyDescent="0.2">
      <c r="B26" s="5">
        <v>22</v>
      </c>
      <c r="C26" s="6">
        <v>2</v>
      </c>
      <c r="D26" s="8" t="s">
        <v>3</v>
      </c>
      <c r="E26" s="11" t="s">
        <v>14</v>
      </c>
      <c r="F26" s="11">
        <v>2025</v>
      </c>
      <c r="G26" s="11" t="s">
        <v>14</v>
      </c>
      <c r="H26" s="12">
        <v>46246</v>
      </c>
      <c r="I26" s="42">
        <v>46356</v>
      </c>
      <c r="J26" s="13">
        <f>IF(H26="","",NETWORKDAYS(H26,I26,'[1]días no hábiles 2025'!$C$2:$O$13))</f>
        <v>79</v>
      </c>
      <c r="K26" s="40" t="s">
        <v>22</v>
      </c>
    </row>
    <row r="27" spans="2:11" ht="91.5" customHeight="1" x14ac:dyDescent="0.2">
      <c r="B27" s="5">
        <v>23</v>
      </c>
      <c r="C27" s="6">
        <v>2</v>
      </c>
      <c r="D27" s="8" t="s">
        <v>2</v>
      </c>
      <c r="E27" s="11" t="s">
        <v>62</v>
      </c>
      <c r="F27" s="11" t="s">
        <v>63</v>
      </c>
      <c r="G27" s="11" t="s">
        <v>62</v>
      </c>
      <c r="H27" s="12">
        <v>46195</v>
      </c>
      <c r="I27" s="43">
        <v>46356</v>
      </c>
      <c r="J27" s="13">
        <f>IF(H27="","",NETWORKDAYS(H27,I27,'[1]días no hábiles 2025'!$C$2:$O$13))</f>
        <v>116</v>
      </c>
      <c r="K27" s="40" t="s">
        <v>61</v>
      </c>
    </row>
    <row r="28" spans="2:11" x14ac:dyDescent="0.2">
      <c r="B28" s="15"/>
      <c r="C28" s="16"/>
      <c r="D28" s="17"/>
      <c r="E28" s="18"/>
      <c r="F28" s="19"/>
      <c r="G28" s="18"/>
      <c r="H28" s="20"/>
      <c r="I28" s="21"/>
      <c r="J28" s="22"/>
      <c r="K28" s="21"/>
    </row>
    <row r="29" spans="2:11" x14ac:dyDescent="0.2">
      <c r="B29" s="15"/>
      <c r="C29" s="16"/>
      <c r="D29" s="17"/>
      <c r="E29" s="18"/>
      <c r="F29" s="19"/>
      <c r="G29" s="18"/>
      <c r="H29" s="20"/>
      <c r="I29" s="21"/>
      <c r="J29" s="22"/>
      <c r="K29" s="21"/>
    </row>
    <row r="30" spans="2:11" x14ac:dyDescent="0.2">
      <c r="B30" s="15"/>
      <c r="C30" s="16"/>
      <c r="D30" s="17"/>
      <c r="E30" s="18"/>
      <c r="F30" s="19"/>
      <c r="G30" s="18"/>
      <c r="H30" s="20"/>
      <c r="I30" s="21"/>
      <c r="J30" s="22"/>
      <c r="K30" s="21"/>
    </row>
    <row r="31" spans="2:11" x14ac:dyDescent="0.2">
      <c r="B31" s="15"/>
      <c r="C31" s="16"/>
      <c r="D31" s="17"/>
      <c r="E31" s="18"/>
      <c r="F31" s="19"/>
      <c r="G31" s="18"/>
      <c r="H31" s="20"/>
      <c r="I31" s="21"/>
      <c r="J31" s="22"/>
      <c r="K31" s="21"/>
    </row>
    <row r="32" spans="2:11" x14ac:dyDescent="0.2">
      <c r="B32" s="15"/>
      <c r="C32" s="16"/>
      <c r="D32" s="17"/>
      <c r="E32" s="18"/>
      <c r="F32" s="19"/>
      <c r="G32" s="18"/>
      <c r="H32" s="20"/>
      <c r="I32" s="21"/>
      <c r="J32" s="22"/>
      <c r="K32" s="21"/>
    </row>
    <row r="33" spans="2:11" x14ac:dyDescent="0.2">
      <c r="B33" s="15"/>
      <c r="C33" s="16"/>
      <c r="D33" s="17"/>
      <c r="E33" s="18"/>
      <c r="F33" s="19"/>
      <c r="G33" s="18"/>
      <c r="H33" s="20"/>
      <c r="I33" s="21"/>
      <c r="J33" s="22"/>
      <c r="K33" s="21"/>
    </row>
    <row r="34" spans="2:11" x14ac:dyDescent="0.2">
      <c r="B34" s="15"/>
      <c r="C34" s="16"/>
      <c r="D34" s="17"/>
      <c r="E34" s="18"/>
      <c r="F34" s="19"/>
      <c r="G34" s="18"/>
      <c r="H34" s="20"/>
      <c r="I34" s="21"/>
      <c r="J34" s="22"/>
      <c r="K34" s="21"/>
    </row>
    <row r="35" spans="2:11" x14ac:dyDescent="0.2">
      <c r="B35" s="15"/>
      <c r="C35" s="16"/>
      <c r="D35" s="17"/>
      <c r="E35" s="18"/>
      <c r="F35" s="19"/>
      <c r="G35" s="18"/>
      <c r="H35" s="20"/>
      <c r="I35" s="21"/>
      <c r="J35" s="22"/>
      <c r="K35" s="21"/>
    </row>
    <row r="36" spans="2:11" x14ac:dyDescent="0.2">
      <c r="B36" s="15"/>
      <c r="C36" s="16"/>
      <c r="D36" s="17"/>
      <c r="E36" s="18"/>
      <c r="F36" s="19"/>
      <c r="G36" s="18"/>
      <c r="H36" s="20"/>
      <c r="I36" s="21"/>
      <c r="J36" s="22"/>
      <c r="K36" s="21"/>
    </row>
    <row r="37" spans="2:11" x14ac:dyDescent="0.2">
      <c r="B37" s="15"/>
      <c r="C37" s="16"/>
      <c r="D37" s="17"/>
      <c r="E37" s="18"/>
      <c r="F37" s="19"/>
      <c r="G37" s="18"/>
      <c r="H37" s="20"/>
      <c r="I37" s="21"/>
      <c r="J37" s="22"/>
      <c r="K37" s="21"/>
    </row>
    <row r="38" spans="2:11" x14ac:dyDescent="0.2">
      <c r="B38" s="15"/>
      <c r="C38" s="16"/>
      <c r="D38" s="17"/>
      <c r="E38" s="18"/>
      <c r="F38" s="19"/>
      <c r="G38" s="18"/>
      <c r="H38" s="20"/>
      <c r="I38" s="21"/>
      <c r="J38" s="22"/>
      <c r="K38" s="21"/>
    </row>
    <row r="39" spans="2:11" x14ac:dyDescent="0.2">
      <c r="B39" s="15"/>
      <c r="C39" s="16"/>
      <c r="D39" s="17"/>
      <c r="E39" s="18"/>
      <c r="F39" s="19"/>
      <c r="G39" s="18"/>
      <c r="H39" s="20"/>
      <c r="I39" s="21"/>
      <c r="J39" s="22"/>
      <c r="K39" s="21"/>
    </row>
    <row r="40" spans="2:11" x14ac:dyDescent="0.2">
      <c r="B40" s="15"/>
      <c r="C40" s="16"/>
      <c r="D40" s="17"/>
      <c r="E40" s="18"/>
      <c r="F40" s="19"/>
      <c r="G40" s="18"/>
      <c r="H40" s="20"/>
      <c r="I40" s="21"/>
      <c r="J40" s="22"/>
      <c r="K40" s="21"/>
    </row>
    <row r="41" spans="2:11" x14ac:dyDescent="0.2">
      <c r="B41" s="15"/>
      <c r="C41" s="16"/>
      <c r="D41" s="17"/>
      <c r="E41" s="18"/>
      <c r="F41" s="19"/>
      <c r="G41" s="18"/>
      <c r="H41" s="20"/>
      <c r="I41" s="21"/>
      <c r="J41" s="22"/>
      <c r="K41" s="21"/>
    </row>
    <row r="42" spans="2:11" x14ac:dyDescent="0.2">
      <c r="B42" s="15"/>
      <c r="C42" s="16"/>
      <c r="D42" s="17"/>
      <c r="E42" s="18"/>
      <c r="F42" s="19"/>
      <c r="G42" s="18"/>
      <c r="H42" s="20"/>
      <c r="I42" s="21"/>
      <c r="J42" s="22"/>
      <c r="K42" s="21"/>
    </row>
    <row r="43" spans="2:11" x14ac:dyDescent="0.2">
      <c r="B43" s="15"/>
      <c r="C43" s="16"/>
      <c r="D43" s="17"/>
      <c r="E43" s="18"/>
      <c r="F43" s="19"/>
      <c r="G43" s="18"/>
      <c r="H43" s="20"/>
      <c r="I43" s="21"/>
      <c r="J43" s="22"/>
      <c r="K43" s="21"/>
    </row>
    <row r="44" spans="2:11" x14ac:dyDescent="0.2">
      <c r="B44" s="15"/>
      <c r="C44" s="16"/>
      <c r="D44" s="17"/>
      <c r="E44" s="18"/>
      <c r="F44" s="19"/>
      <c r="G44" s="18"/>
      <c r="H44" s="20"/>
      <c r="I44" s="21"/>
      <c r="J44" s="22"/>
      <c r="K44" s="21"/>
    </row>
    <row r="45" spans="2:11" x14ac:dyDescent="0.2">
      <c r="B45" s="15"/>
      <c r="C45" s="16"/>
      <c r="D45" s="17"/>
      <c r="E45" s="18"/>
      <c r="F45" s="19"/>
      <c r="G45" s="18"/>
      <c r="H45" s="20"/>
      <c r="I45" s="21"/>
      <c r="J45" s="22"/>
      <c r="K45" s="21"/>
    </row>
    <row r="46" spans="2:11" x14ac:dyDescent="0.2">
      <c r="B46" s="15"/>
      <c r="C46" s="16"/>
      <c r="D46" s="17"/>
      <c r="E46" s="18"/>
      <c r="F46" s="19"/>
      <c r="G46" s="18"/>
      <c r="H46" s="20"/>
      <c r="I46" s="21"/>
      <c r="J46" s="22"/>
      <c r="K46" s="21"/>
    </row>
    <row r="47" spans="2:11" ht="15.75" thickBot="1" x14ac:dyDescent="0.25">
      <c r="B47" s="15"/>
      <c r="C47" s="16"/>
      <c r="D47" s="17"/>
      <c r="E47" s="18"/>
      <c r="F47" s="19"/>
      <c r="G47" s="18"/>
      <c r="H47" s="20"/>
      <c r="I47" s="21"/>
      <c r="J47" s="22"/>
      <c r="K47" s="21"/>
    </row>
    <row r="48" spans="2:11" ht="15" customHeight="1" x14ac:dyDescent="0.2">
      <c r="B48" s="1"/>
      <c r="C48" s="46"/>
      <c r="D48" s="56"/>
      <c r="E48" s="47" t="s">
        <v>65</v>
      </c>
      <c r="F48" s="48"/>
      <c r="G48" s="48"/>
      <c r="H48" s="48"/>
      <c r="I48" s="48"/>
      <c r="J48" s="48"/>
      <c r="K48" s="49"/>
    </row>
    <row r="49" spans="2:11" ht="15" customHeight="1" x14ac:dyDescent="0.2">
      <c r="B49" s="1"/>
      <c r="C49" s="57"/>
      <c r="D49" s="58"/>
      <c r="E49" s="50"/>
      <c r="F49" s="51"/>
      <c r="G49" s="51"/>
      <c r="H49" s="51"/>
      <c r="I49" s="51"/>
      <c r="J49" s="51"/>
      <c r="K49" s="52"/>
    </row>
    <row r="50" spans="2:11" ht="27" customHeight="1" thickBot="1" x14ac:dyDescent="0.25">
      <c r="B50" s="1"/>
      <c r="C50" s="59"/>
      <c r="D50" s="60"/>
      <c r="E50" s="53"/>
      <c r="F50" s="54"/>
      <c r="G50" s="54"/>
      <c r="H50" s="51"/>
      <c r="I50" s="51"/>
      <c r="J50" s="54"/>
      <c r="K50" s="55"/>
    </row>
    <row r="51" spans="2:11" ht="52.5" customHeight="1" thickBot="1" x14ac:dyDescent="0.25">
      <c r="B51" s="26" t="s">
        <v>21</v>
      </c>
      <c r="C51" s="27" t="s">
        <v>23</v>
      </c>
      <c r="D51" s="28" t="s">
        <v>24</v>
      </c>
      <c r="E51" s="29" t="s">
        <v>25</v>
      </c>
      <c r="F51" s="30" t="s">
        <v>30</v>
      </c>
      <c r="G51" s="28" t="s">
        <v>31</v>
      </c>
      <c r="H51" s="29" t="s">
        <v>26</v>
      </c>
      <c r="I51" s="31" t="s">
        <v>27</v>
      </c>
      <c r="J51" s="32" t="s">
        <v>32</v>
      </c>
      <c r="K51" s="33" t="s">
        <v>29</v>
      </c>
    </row>
    <row r="52" spans="2:11" ht="76.5" customHeight="1" thickBot="1" x14ac:dyDescent="0.25">
      <c r="B52" s="2">
        <v>1</v>
      </c>
      <c r="C52" s="3">
        <v>1</v>
      </c>
      <c r="D52" s="9" t="s">
        <v>0</v>
      </c>
      <c r="E52" s="37" t="s">
        <v>44</v>
      </c>
      <c r="F52" s="37">
        <v>2025</v>
      </c>
      <c r="G52" s="3" t="s">
        <v>1</v>
      </c>
      <c r="H52" s="38">
        <v>46062</v>
      </c>
      <c r="I52" s="38">
        <v>46344</v>
      </c>
      <c r="J52" s="39">
        <f>IF(H52="","",NETWORKDAYS(H52,I52,'[1]días no hábiles 2025'!$C$2:$O$13))</f>
        <v>203</v>
      </c>
      <c r="K52" s="4" t="s">
        <v>48</v>
      </c>
    </row>
    <row r="53" spans="2:11" ht="75.75" customHeight="1" thickBot="1" x14ac:dyDescent="0.25">
      <c r="B53" s="5">
        <f>+B52+1</f>
        <v>2</v>
      </c>
      <c r="C53" s="6">
        <v>1</v>
      </c>
      <c r="D53" s="8" t="s">
        <v>0</v>
      </c>
      <c r="E53" s="11" t="s">
        <v>45</v>
      </c>
      <c r="F53" s="11">
        <v>2025</v>
      </c>
      <c r="G53" s="6" t="s">
        <v>20</v>
      </c>
      <c r="H53" s="38">
        <v>46062</v>
      </c>
      <c r="I53" s="12">
        <v>46295</v>
      </c>
      <c r="J53" s="13">
        <f>IF(H53="","",NETWORKDAYS(H53,I53,'[1]días no hábiles 2025'!$C$2:$O$13))</f>
        <v>168</v>
      </c>
      <c r="K53" s="7" t="s">
        <v>49</v>
      </c>
    </row>
    <row r="54" spans="2:11" ht="71.25" thickBot="1" x14ac:dyDescent="0.25">
      <c r="B54" s="5">
        <f t="shared" ref="B54:B67" si="1">+B53+1</f>
        <v>3</v>
      </c>
      <c r="C54" s="6">
        <v>1</v>
      </c>
      <c r="D54" s="10" t="s">
        <v>0</v>
      </c>
      <c r="E54" s="34" t="s">
        <v>8</v>
      </c>
      <c r="F54" s="11">
        <v>2025</v>
      </c>
      <c r="G54" s="35" t="s">
        <v>8</v>
      </c>
      <c r="H54" s="38">
        <v>46062</v>
      </c>
      <c r="I54" s="12">
        <v>46288</v>
      </c>
      <c r="J54" s="36">
        <f>IF(H54="","",NETWORKDAYS(H54,I54,'[1]días no hábiles 2025'!$C$2:$O$13))</f>
        <v>163</v>
      </c>
      <c r="K54" s="7" t="s">
        <v>34</v>
      </c>
    </row>
    <row r="55" spans="2:11" ht="79.5" customHeight="1" thickBot="1" x14ac:dyDescent="0.25">
      <c r="B55" s="5">
        <f t="shared" si="1"/>
        <v>4</v>
      </c>
      <c r="C55" s="6">
        <v>1</v>
      </c>
      <c r="D55" s="10" t="s">
        <v>0</v>
      </c>
      <c r="E55" s="34" t="s">
        <v>9</v>
      </c>
      <c r="F55" s="11">
        <v>2025</v>
      </c>
      <c r="G55" s="35" t="s">
        <v>9</v>
      </c>
      <c r="H55" s="38">
        <v>46062</v>
      </c>
      <c r="I55" s="12">
        <v>46288</v>
      </c>
      <c r="J55" s="36">
        <f>IF(H55="","",NETWORKDAYS(H55,I55,'[1]días no hábiles 2025'!$C$2:$O$13))</f>
        <v>163</v>
      </c>
      <c r="K55" s="7" t="s">
        <v>50</v>
      </c>
    </row>
    <row r="56" spans="2:11" ht="57.75" thickBot="1" x14ac:dyDescent="0.25">
      <c r="B56" s="5">
        <f t="shared" si="1"/>
        <v>5</v>
      </c>
      <c r="C56" s="6">
        <v>1</v>
      </c>
      <c r="D56" s="10" t="s">
        <v>0</v>
      </c>
      <c r="E56" s="34" t="s">
        <v>10</v>
      </c>
      <c r="F56" s="11">
        <v>2025</v>
      </c>
      <c r="G56" s="35" t="s">
        <v>10</v>
      </c>
      <c r="H56" s="38">
        <v>46062</v>
      </c>
      <c r="I56" s="12">
        <v>46288</v>
      </c>
      <c r="J56" s="36">
        <f>IF(H56="","",NETWORKDAYS(H56,I56,'[1]días no hábiles 2025'!$C$2:$O$13))</f>
        <v>163</v>
      </c>
      <c r="K56" s="7" t="s">
        <v>51</v>
      </c>
    </row>
    <row r="57" spans="2:11" ht="78.75" customHeight="1" thickBot="1" x14ac:dyDescent="0.25">
      <c r="B57" s="5">
        <f t="shared" si="1"/>
        <v>6</v>
      </c>
      <c r="C57" s="6">
        <v>1</v>
      </c>
      <c r="D57" s="10" t="s">
        <v>0</v>
      </c>
      <c r="E57" s="34" t="s">
        <v>15</v>
      </c>
      <c r="F57" s="11">
        <v>2025</v>
      </c>
      <c r="G57" s="35" t="s">
        <v>15</v>
      </c>
      <c r="H57" s="38">
        <v>46062</v>
      </c>
      <c r="I57" s="12">
        <v>46295</v>
      </c>
      <c r="J57" s="36">
        <f>IF(H57="","",NETWORKDAYS(H57,I57,'[1]días no hábiles 2025'!$C$2:$O$13))</f>
        <v>168</v>
      </c>
      <c r="K57" s="7" t="s">
        <v>35</v>
      </c>
    </row>
    <row r="58" spans="2:11" ht="78" customHeight="1" thickBot="1" x14ac:dyDescent="0.25">
      <c r="B58" s="5">
        <f t="shared" si="1"/>
        <v>7</v>
      </c>
      <c r="C58" s="6">
        <v>1</v>
      </c>
      <c r="D58" s="10" t="s">
        <v>0</v>
      </c>
      <c r="E58" s="34" t="s">
        <v>17</v>
      </c>
      <c r="F58" s="11">
        <v>2025</v>
      </c>
      <c r="G58" s="35" t="s">
        <v>17</v>
      </c>
      <c r="H58" s="38">
        <v>46062</v>
      </c>
      <c r="I58" s="12">
        <v>46288</v>
      </c>
      <c r="J58" s="36">
        <f>IF(H58="","",NETWORKDAYS(H58,I58,'[1]días no hábiles 2025'!$C$2:$O$13))</f>
        <v>163</v>
      </c>
      <c r="K58" s="7" t="s">
        <v>52</v>
      </c>
    </row>
    <row r="59" spans="2:11" ht="74.25" customHeight="1" thickBot="1" x14ac:dyDescent="0.25">
      <c r="B59" s="5">
        <f t="shared" si="1"/>
        <v>8</v>
      </c>
      <c r="C59" s="6">
        <v>1</v>
      </c>
      <c r="D59" s="8" t="s">
        <v>0</v>
      </c>
      <c r="E59" s="11" t="s">
        <v>57</v>
      </c>
      <c r="F59" s="11">
        <v>2025</v>
      </c>
      <c r="G59" s="6" t="s">
        <v>4</v>
      </c>
      <c r="H59" s="38">
        <v>46062</v>
      </c>
      <c r="I59" s="12">
        <v>46356</v>
      </c>
      <c r="J59" s="13">
        <f>IF(H59="","",NETWORKDAYS(H59,I59,'[1]días no hábiles 2025'!$C$2:$O$13))</f>
        <v>211</v>
      </c>
      <c r="K59" s="7" t="s">
        <v>36</v>
      </c>
    </row>
    <row r="60" spans="2:11" ht="73.5" customHeight="1" thickBot="1" x14ac:dyDescent="0.25">
      <c r="B60" s="5">
        <f t="shared" si="1"/>
        <v>9</v>
      </c>
      <c r="C60" s="6">
        <v>1</v>
      </c>
      <c r="D60" s="8" t="s">
        <v>0</v>
      </c>
      <c r="E60" s="11" t="s">
        <v>56</v>
      </c>
      <c r="F60" s="11">
        <v>2025</v>
      </c>
      <c r="G60" s="6" t="s">
        <v>5</v>
      </c>
      <c r="H60" s="38">
        <v>46062</v>
      </c>
      <c r="I60" s="12">
        <v>46288</v>
      </c>
      <c r="J60" s="13">
        <f>IF(H60="","",NETWORKDAYS(H60,I60,'[1]días no hábiles 2025'!$C$2:$O$13))</f>
        <v>163</v>
      </c>
      <c r="K60" s="7" t="s">
        <v>37</v>
      </c>
    </row>
    <row r="61" spans="2:11" ht="75" customHeight="1" thickBot="1" x14ac:dyDescent="0.25">
      <c r="B61" s="5">
        <f t="shared" si="1"/>
        <v>10</v>
      </c>
      <c r="C61" s="6">
        <v>1</v>
      </c>
      <c r="D61" s="8" t="s">
        <v>0</v>
      </c>
      <c r="E61" s="11" t="s">
        <v>6</v>
      </c>
      <c r="F61" s="11">
        <v>2025</v>
      </c>
      <c r="G61" s="6" t="s">
        <v>6</v>
      </c>
      <c r="H61" s="38">
        <v>46062</v>
      </c>
      <c r="I61" s="12">
        <v>46295</v>
      </c>
      <c r="J61" s="13">
        <f>IF(H61="","",NETWORKDAYS(H61,I61,'[1]días no hábiles 2025'!$C$2:$O$13))</f>
        <v>168</v>
      </c>
      <c r="K61" s="7" t="s">
        <v>38</v>
      </c>
    </row>
    <row r="62" spans="2:11" ht="80.25" customHeight="1" thickBot="1" x14ac:dyDescent="0.25">
      <c r="B62" s="5">
        <f t="shared" si="1"/>
        <v>11</v>
      </c>
      <c r="C62" s="6">
        <v>1</v>
      </c>
      <c r="D62" s="8" t="s">
        <v>0</v>
      </c>
      <c r="E62" s="11" t="s">
        <v>11</v>
      </c>
      <c r="F62" s="11">
        <v>2025</v>
      </c>
      <c r="G62" s="6" t="s">
        <v>11</v>
      </c>
      <c r="H62" s="38">
        <v>46062</v>
      </c>
      <c r="I62" s="12">
        <v>46288</v>
      </c>
      <c r="J62" s="13">
        <f>IF(H62="","",NETWORKDAYS(H62,I62,'[1]días no hábiles 2025'!$C$2:$O$13))</f>
        <v>163</v>
      </c>
      <c r="K62" s="7" t="s">
        <v>53</v>
      </c>
    </row>
    <row r="63" spans="2:11" ht="63" customHeight="1" x14ac:dyDescent="0.2">
      <c r="B63" s="5">
        <f t="shared" si="1"/>
        <v>12</v>
      </c>
      <c r="C63" s="6">
        <v>1</v>
      </c>
      <c r="D63" s="8" t="s">
        <v>0</v>
      </c>
      <c r="E63" s="11" t="s">
        <v>18</v>
      </c>
      <c r="F63" s="11">
        <v>2025</v>
      </c>
      <c r="G63" s="6" t="s">
        <v>18</v>
      </c>
      <c r="H63" s="38">
        <v>46062</v>
      </c>
      <c r="I63" s="12">
        <v>46288</v>
      </c>
      <c r="J63" s="13">
        <f>IF(H63="","",NETWORKDAYS(H63,I63,'[1]días no hábiles 2025'!$C$2:$O$13))</f>
        <v>163</v>
      </c>
      <c r="K63" s="7" t="s">
        <v>54</v>
      </c>
    </row>
    <row r="64" spans="2:11" ht="63.75" customHeight="1" x14ac:dyDescent="0.2">
      <c r="B64" s="5">
        <f t="shared" si="1"/>
        <v>13</v>
      </c>
      <c r="C64" s="6">
        <v>1</v>
      </c>
      <c r="D64" s="8" t="s">
        <v>2</v>
      </c>
      <c r="E64" s="11" t="s">
        <v>33</v>
      </c>
      <c r="F64" s="11">
        <v>2024</v>
      </c>
      <c r="G64" s="11" t="s">
        <v>1</v>
      </c>
      <c r="H64" s="12">
        <v>46038</v>
      </c>
      <c r="I64" s="14">
        <v>46111</v>
      </c>
      <c r="J64" s="13">
        <f>IF(H64="","",NETWORKDAYS(H64,I64,'[1]días no hábiles 2025'!$C$2:$O$13))</f>
        <v>52</v>
      </c>
      <c r="K64" s="7" t="s">
        <v>43</v>
      </c>
    </row>
    <row r="65" spans="2:11" ht="57" x14ac:dyDescent="0.2">
      <c r="B65" s="5">
        <f t="shared" si="1"/>
        <v>14</v>
      </c>
      <c r="C65" s="6">
        <v>1</v>
      </c>
      <c r="D65" s="8" t="s">
        <v>2</v>
      </c>
      <c r="E65" s="11" t="s">
        <v>33</v>
      </c>
      <c r="F65" s="11">
        <v>2024</v>
      </c>
      <c r="G65" s="11" t="s">
        <v>1</v>
      </c>
      <c r="H65" s="12">
        <v>46038</v>
      </c>
      <c r="I65" s="14">
        <v>46132</v>
      </c>
      <c r="J65" s="13">
        <f>IF(H65="","",NETWORKDAYS(H65,I65,'[1]días no hábiles 2025'!$C$2:$O$13))</f>
        <v>67</v>
      </c>
      <c r="K65" s="7" t="s">
        <v>42</v>
      </c>
    </row>
    <row r="66" spans="2:11" ht="54.75" customHeight="1" thickBot="1" x14ac:dyDescent="0.25">
      <c r="B66" s="5">
        <f t="shared" si="1"/>
        <v>15</v>
      </c>
      <c r="C66" s="6">
        <v>1</v>
      </c>
      <c r="D66" s="8" t="s">
        <v>2</v>
      </c>
      <c r="E66" s="11" t="s">
        <v>46</v>
      </c>
      <c r="F66" s="11">
        <v>2024</v>
      </c>
      <c r="G66" s="6" t="s">
        <v>19</v>
      </c>
      <c r="H66" s="12">
        <v>46038</v>
      </c>
      <c r="I66" s="14">
        <v>46080</v>
      </c>
      <c r="J66" s="13">
        <f>IF(H66="","",NETWORKDAYS(H66,I66,'[1]días no hábiles 2025'!$C$2:$O$13))</f>
        <v>31</v>
      </c>
      <c r="K66" s="7" t="s">
        <v>60</v>
      </c>
    </row>
    <row r="67" spans="2:11" ht="78" customHeight="1" thickBot="1" x14ac:dyDescent="0.25">
      <c r="B67" s="5">
        <f t="shared" si="1"/>
        <v>16</v>
      </c>
      <c r="C67" s="6">
        <v>1</v>
      </c>
      <c r="D67" s="8" t="s">
        <v>0</v>
      </c>
      <c r="E67" s="11" t="s">
        <v>28</v>
      </c>
      <c r="F67" s="11">
        <v>2025</v>
      </c>
      <c r="G67" s="6" t="s">
        <v>28</v>
      </c>
      <c r="H67" s="38">
        <v>46062</v>
      </c>
      <c r="I67" s="12">
        <v>46311</v>
      </c>
      <c r="J67" s="13">
        <f>IF(H67="","",NETWORKDAYS(H67,I67,'[1]días no hábiles 2025'!$C$2:$O$13))</f>
        <v>180</v>
      </c>
      <c r="K67" s="40" t="s">
        <v>39</v>
      </c>
    </row>
    <row r="68" spans="2:11" ht="78" customHeight="1" thickBot="1" x14ac:dyDescent="0.25">
      <c r="B68" s="5">
        <v>17</v>
      </c>
      <c r="C68" s="6">
        <v>1</v>
      </c>
      <c r="D68" s="8" t="s">
        <v>0</v>
      </c>
      <c r="E68" s="11" t="s">
        <v>47</v>
      </c>
      <c r="F68" s="11">
        <v>2025</v>
      </c>
      <c r="G68" s="11" t="s">
        <v>47</v>
      </c>
      <c r="H68" s="38">
        <v>46062</v>
      </c>
      <c r="I68" s="12">
        <v>46325</v>
      </c>
      <c r="J68" s="13">
        <f>IF(H68="","",NETWORKDAYS(H68,I68,'[1]días no hábiles 2025'!$C$2:$O$13))</f>
        <v>190</v>
      </c>
      <c r="K68" s="40" t="s">
        <v>41</v>
      </c>
    </row>
    <row r="69" spans="2:11" ht="66.75" customHeight="1" x14ac:dyDescent="0.2">
      <c r="B69" s="5">
        <v>18</v>
      </c>
      <c r="C69" s="6">
        <v>1</v>
      </c>
      <c r="D69" s="8" t="s">
        <v>0</v>
      </c>
      <c r="E69" s="11" t="s">
        <v>46</v>
      </c>
      <c r="F69" s="11">
        <v>2025</v>
      </c>
      <c r="G69" s="11" t="s">
        <v>46</v>
      </c>
      <c r="H69" s="38">
        <v>46062</v>
      </c>
      <c r="I69" s="12">
        <v>46318</v>
      </c>
      <c r="J69" s="13">
        <f>IF(H69="","",NETWORKDAYS(H69,I69,'[1]días no hábiles 2025'!$C$2:$O$13))</f>
        <v>185</v>
      </c>
      <c r="K69" s="7" t="s">
        <v>40</v>
      </c>
    </row>
    <row r="70" spans="2:11" x14ac:dyDescent="0.2">
      <c r="B70" s="15"/>
      <c r="C70" s="15"/>
      <c r="D70" s="23"/>
      <c r="E70" s="19"/>
      <c r="F70" s="19"/>
      <c r="G70" s="24"/>
      <c r="H70" s="20"/>
      <c r="I70" s="21"/>
      <c r="J70" s="22"/>
      <c r="K70" s="25"/>
    </row>
    <row r="71" spans="2:11" x14ac:dyDescent="0.2">
      <c r="B71" s="15"/>
      <c r="C71" s="15"/>
      <c r="D71" s="23"/>
      <c r="E71" s="19"/>
      <c r="F71" s="19"/>
      <c r="G71" s="24"/>
      <c r="H71" s="20"/>
      <c r="I71" s="21"/>
      <c r="J71" s="22"/>
      <c r="K71" s="25"/>
    </row>
    <row r="113" spans="2:11" ht="15.75" thickBot="1" x14ac:dyDescent="0.25"/>
    <row r="114" spans="2:11" ht="15" customHeight="1" x14ac:dyDescent="0.2">
      <c r="B114" s="1"/>
      <c r="C114" s="44"/>
      <c r="D114" s="45"/>
      <c r="E114" s="47" t="s">
        <v>66</v>
      </c>
      <c r="F114" s="48"/>
      <c r="G114" s="48"/>
      <c r="H114" s="48"/>
      <c r="I114" s="48"/>
      <c r="J114" s="48"/>
      <c r="K114" s="49"/>
    </row>
    <row r="115" spans="2:11" ht="15" customHeight="1" x14ac:dyDescent="0.2">
      <c r="B115" s="1"/>
      <c r="C115" s="44"/>
      <c r="D115" s="45"/>
      <c r="E115" s="50"/>
      <c r="F115" s="51"/>
      <c r="G115" s="51"/>
      <c r="H115" s="51"/>
      <c r="I115" s="51"/>
      <c r="J115" s="51"/>
      <c r="K115" s="52"/>
    </row>
    <row r="116" spans="2:11" ht="27" customHeight="1" thickBot="1" x14ac:dyDescent="0.25">
      <c r="B116" s="1"/>
      <c r="C116" s="44"/>
      <c r="D116" s="46"/>
      <c r="E116" s="53"/>
      <c r="F116" s="54"/>
      <c r="G116" s="54"/>
      <c r="H116" s="51"/>
      <c r="I116" s="51"/>
      <c r="J116" s="54"/>
      <c r="K116" s="55"/>
    </row>
    <row r="117" spans="2:11" ht="52.5" customHeight="1" x14ac:dyDescent="0.2">
      <c r="B117" s="26" t="s">
        <v>21</v>
      </c>
      <c r="C117" s="27" t="s">
        <v>23</v>
      </c>
      <c r="D117" s="28" t="s">
        <v>24</v>
      </c>
      <c r="E117" s="29" t="s">
        <v>25</v>
      </c>
      <c r="F117" s="30" t="s">
        <v>30</v>
      </c>
      <c r="G117" s="28" t="s">
        <v>31</v>
      </c>
      <c r="H117" s="29" t="s">
        <v>26</v>
      </c>
      <c r="I117" s="31" t="s">
        <v>27</v>
      </c>
      <c r="J117" s="32" t="s">
        <v>32</v>
      </c>
      <c r="K117" s="33" t="s">
        <v>29</v>
      </c>
    </row>
    <row r="118" spans="2:11" ht="68.25" customHeight="1" x14ac:dyDescent="0.2">
      <c r="B118" s="5">
        <v>1</v>
      </c>
      <c r="C118" s="6">
        <v>2</v>
      </c>
      <c r="D118" s="8" t="s">
        <v>0</v>
      </c>
      <c r="E118" s="11" t="s">
        <v>16</v>
      </c>
      <c r="F118" s="11">
        <v>2025</v>
      </c>
      <c r="G118" s="6" t="s">
        <v>16</v>
      </c>
      <c r="H118" s="12">
        <v>46246</v>
      </c>
      <c r="I118" s="12">
        <v>46356</v>
      </c>
      <c r="J118" s="13">
        <f>IF(H118="","",NETWORKDAYS(H118,I118,'[1]días no hábiles 2025'!$C$2:$O$13))</f>
        <v>79</v>
      </c>
      <c r="K118" s="7" t="s">
        <v>55</v>
      </c>
    </row>
    <row r="119" spans="2:11" ht="91.5" customHeight="1" x14ac:dyDescent="0.2">
      <c r="B119" s="5">
        <v>2</v>
      </c>
      <c r="C119" s="6">
        <v>2</v>
      </c>
      <c r="D119" s="8" t="s">
        <v>3</v>
      </c>
      <c r="E119" s="11" t="s">
        <v>12</v>
      </c>
      <c r="F119" s="11">
        <v>2025</v>
      </c>
      <c r="G119" s="11" t="s">
        <v>13</v>
      </c>
      <c r="H119" s="12">
        <v>46246</v>
      </c>
      <c r="I119" s="12">
        <v>46356</v>
      </c>
      <c r="J119" s="13">
        <f>IF(H119="","",NETWORKDAYS(H119,I119,'[1]días no hábiles 2025'!$C$2:$O$13))</f>
        <v>79</v>
      </c>
      <c r="K119" s="40" t="s">
        <v>22</v>
      </c>
    </row>
    <row r="120" spans="2:11" ht="91.5" customHeight="1" x14ac:dyDescent="0.2">
      <c r="B120" s="5">
        <v>3</v>
      </c>
      <c r="C120" s="6">
        <v>2</v>
      </c>
      <c r="D120" s="8" t="s">
        <v>3</v>
      </c>
      <c r="E120" s="11" t="s">
        <v>7</v>
      </c>
      <c r="F120" s="11">
        <v>2025</v>
      </c>
      <c r="G120" s="11" t="s">
        <v>7</v>
      </c>
      <c r="H120" s="12">
        <v>46246</v>
      </c>
      <c r="I120" s="12">
        <v>46356</v>
      </c>
      <c r="J120" s="13">
        <f>IF(H120="","",NETWORKDAYS(H120,I120,'[1]días no hábiles 2025'!$C$2:$O$13))</f>
        <v>79</v>
      </c>
      <c r="K120" s="40" t="s">
        <v>22</v>
      </c>
    </row>
    <row r="121" spans="2:11" ht="91.5" customHeight="1" x14ac:dyDescent="0.2">
      <c r="B121" s="5">
        <v>4</v>
      </c>
      <c r="C121" s="6">
        <v>2</v>
      </c>
      <c r="D121" s="8" t="s">
        <v>3</v>
      </c>
      <c r="E121" s="11" t="s">
        <v>14</v>
      </c>
      <c r="F121" s="11">
        <v>2025</v>
      </c>
      <c r="G121" s="11" t="s">
        <v>14</v>
      </c>
      <c r="H121" s="12">
        <v>46246</v>
      </c>
      <c r="I121" s="12">
        <v>46356</v>
      </c>
      <c r="J121" s="13">
        <f>IF(H121="","",NETWORKDAYS(H121,I121,'[1]días no hábiles 2025'!$C$2:$O$13))</f>
        <v>79</v>
      </c>
      <c r="K121" s="40" t="s">
        <v>22</v>
      </c>
    </row>
    <row r="122" spans="2:11" ht="91.5" customHeight="1" x14ac:dyDescent="0.2">
      <c r="B122" s="5">
        <v>5</v>
      </c>
      <c r="C122" s="6">
        <v>2</v>
      </c>
      <c r="D122" s="8" t="s">
        <v>2</v>
      </c>
      <c r="E122" s="11" t="s">
        <v>62</v>
      </c>
      <c r="F122" s="11" t="s">
        <v>63</v>
      </c>
      <c r="G122" s="11" t="s">
        <v>62</v>
      </c>
      <c r="H122" s="12">
        <v>46195</v>
      </c>
      <c r="I122" s="14">
        <v>46356</v>
      </c>
      <c r="J122" s="13">
        <f>IF(H122="","",NETWORKDAYS(H122,I122,'[1]días no hábiles 2025'!$C$2:$O$13))</f>
        <v>116</v>
      </c>
      <c r="K122" s="40" t="s">
        <v>61</v>
      </c>
    </row>
  </sheetData>
  <autoFilter ref="B4:K27" xr:uid="{00000000-0009-0000-0000-000000000000}"/>
  <mergeCells count="6">
    <mergeCell ref="C1:D3"/>
    <mergeCell ref="E1:K3"/>
    <mergeCell ref="C48:D50"/>
    <mergeCell ref="E48:K50"/>
    <mergeCell ref="C114:D116"/>
    <mergeCell ref="E114:K116"/>
  </mergeCells>
  <pageMargins left="0.23622047244094491" right="0.23622047244094491" top="0.74803149606299213" bottom="0.74803149606299213" header="0.31496062992125984" footer="0.31496062992125984"/>
  <pageSetup paperSize="14" scale="50" orientation="landscape" r:id="rId1"/>
  <rowBreaks count="1" manualBreakCount="1">
    <brk id="16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'C:\Users\Nando Pertuz\Desktop\CONTRALORIA  2025\[Matriz PVCFT 2025 aprobado CD 2024 DRA ANGELA.xlsm]Listado tipos actuación'!#REF!</xm:f>
          </x14:formula1>
          <xm:sqref>D13 D5:D11 D15:D16 D118:D119 D67:D69 D20:D24 D60 D52:D58 D62:D63 D28:D47 D26 D121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PVCFT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Nando Pertuz</dc:creator>
  <cp:lastModifiedBy>Alcibaldo Cruz - usr19</cp:lastModifiedBy>
  <cp:lastPrinted>2026-09-30T20:11:48Z</cp:lastPrinted>
  <dcterms:created xsi:type="dcterms:W3CDTF">2025-01-10T13:40:59Z</dcterms:created>
  <dcterms:modified xsi:type="dcterms:W3CDTF">2026-09-30T20:12:19Z</dcterms:modified>
</cp:coreProperties>
</file>